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G SAVOIRS\PROLOG\DOCS\APPLICATIONS\NEW_APPLICATIONS\"/>
    </mc:Choice>
  </mc:AlternateContent>
  <bookViews>
    <workbookView xWindow="0" yWindow="0" windowWidth="41160" windowHeight="25755"/>
  </bookViews>
  <sheets>
    <sheet name="Feuil1" sheetId="1" r:id="rId1"/>
  </sheets>
  <definedNames>
    <definedName name="_xlnm._FilterDatabase" localSheetId="0" hidden="1">Feuil1!$F$4:$K$63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I32" i="1" s="1"/>
  <c r="H45" i="1"/>
  <c r="I45" i="1" s="1"/>
  <c r="I9" i="1"/>
  <c r="H57" i="1"/>
  <c r="I57" i="1" s="1"/>
  <c r="H59" i="1"/>
  <c r="I59" i="1" s="1"/>
  <c r="I31" i="1"/>
  <c r="H54" i="1"/>
  <c r="I54" i="1" s="1"/>
  <c r="I19" i="1"/>
  <c r="H58" i="1"/>
  <c r="I58" i="1" s="1"/>
  <c r="H61" i="1"/>
  <c r="I61" i="1" s="1"/>
  <c r="H52" i="1"/>
  <c r="I52" i="1" s="1"/>
  <c r="H36" i="1"/>
  <c r="I36" i="1" s="1"/>
  <c r="H8" i="1"/>
  <c r="I8" i="1" s="1"/>
  <c r="H63" i="1"/>
  <c r="I63" i="1" s="1"/>
  <c r="H22" i="1"/>
  <c r="I22" i="1" s="1"/>
  <c r="H46" i="1"/>
  <c r="I46" i="1" s="1"/>
  <c r="H49" i="1"/>
  <c r="I49" i="1" s="1"/>
  <c r="H15" i="1"/>
  <c r="I15" i="1" s="1"/>
  <c r="I27" i="1"/>
  <c r="H6" i="1"/>
  <c r="I6" i="1" s="1"/>
  <c r="I56" i="1"/>
  <c r="I7" i="1"/>
  <c r="I51" i="1"/>
  <c r="H17" i="1"/>
  <c r="I17" i="1" s="1"/>
  <c r="H38" i="1"/>
  <c r="I38" i="1" s="1"/>
  <c r="H37" i="1"/>
  <c r="I37" i="1" s="1"/>
  <c r="H29" i="1"/>
  <c r="I29" i="1" s="1"/>
  <c r="I30" i="1"/>
  <c r="I28" i="1"/>
  <c r="H26" i="1"/>
  <c r="I26" i="1" s="1"/>
  <c r="H44" i="1"/>
  <c r="I44" i="1" s="1"/>
  <c r="H55" i="1"/>
  <c r="I55" i="1" s="1"/>
  <c r="I11" i="1"/>
  <c r="H21" i="1"/>
  <c r="I21" i="1" s="1"/>
  <c r="H60" i="1"/>
  <c r="I60" i="1" s="1"/>
  <c r="I24" i="1"/>
  <c r="H43" i="1"/>
  <c r="I43" i="1" s="1"/>
  <c r="H42" i="1"/>
  <c r="I42" i="1" s="1"/>
  <c r="H35" i="1"/>
  <c r="I35" i="1" s="1"/>
  <c r="I41" i="1"/>
  <c r="H23" i="1"/>
  <c r="I23" i="1" s="1"/>
  <c r="I25" i="1"/>
  <c r="H40" i="1"/>
  <c r="I40" i="1" s="1"/>
  <c r="H34" i="1"/>
  <c r="I34" i="1" s="1"/>
  <c r="H48" i="1"/>
  <c r="I48" i="1" s="1"/>
  <c r="H39" i="1"/>
  <c r="I39" i="1" s="1"/>
  <c r="H33" i="1"/>
  <c r="I33" i="1" s="1"/>
  <c r="I12" i="1"/>
  <c r="I10" i="1"/>
  <c r="I16" i="1"/>
  <c r="I47" i="1"/>
  <c r="I50" i="1"/>
  <c r="H62" i="1"/>
  <c r="I62" i="1" s="1"/>
  <c r="I13" i="1"/>
  <c r="I14" i="1"/>
  <c r="H18" i="1"/>
  <c r="I18" i="1" s="1"/>
  <c r="H53" i="1"/>
  <c r="I53" i="1" s="1"/>
  <c r="H20" i="1"/>
  <c r="I20" i="1" s="1"/>
  <c r="H5" i="1"/>
  <c r="I5" i="1" s="1"/>
</calcChain>
</file>

<file path=xl/sharedStrings.xml><?xml version="1.0" encoding="utf-8"?>
<sst xmlns="http://schemas.openxmlformats.org/spreadsheetml/2006/main" count="140" uniqueCount="112">
  <si>
    <t>NA</t>
  </si>
  <si>
    <t>N/A</t>
  </si>
  <si>
    <t>Project</t>
  </si>
  <si>
    <t>Lines</t>
  </si>
  <si>
    <t>Predicates</t>
  </si>
  <si>
    <t>Developpement effort</t>
  </si>
  <si>
    <t>Maintenance effort</t>
  </si>
  <si>
    <t>Alpino,</t>
  </si>
  <si>
    <t>BIOCHAM,</t>
  </si>
  <si>
    <t>BrailleMath,</t>
  </si>
  <si>
    <t>number</t>
  </si>
  <si>
    <t>CASSANDRA,</t>
  </si>
  <si>
    <t>Causality Link,</t>
  </si>
  <si>
    <t>&gt; 100,000</t>
  </si>
  <si>
    <t>&gt;10 man-years</t>
  </si>
  <si>
    <t>ongoing</t>
  </si>
  <si>
    <t>CiaoPP,</t>
  </si>
  <si>
    <t>118659 (base system, not including libraries), 381428 with extensions and front ends</t>
  </si>
  <si>
    <t>Cliopatra,</t>
  </si>
  <si>
    <t>Company Name Standardizer,</t>
  </si>
  <si>
    <t>2500 code + 50,000 data</t>
  </si>
  <si>
    <t>?</t>
  </si>
  <si>
    <t>0.5</t>
  </si>
  <si>
    <t>DeepFind,</t>
  </si>
  <si>
    <t>3.5K (+ the CiaoPP libraries)</t>
  </si>
  <si>
    <t>DES,</t>
  </si>
  <si>
    <t>67K</t>
  </si>
  <si>
    <t>4.2K</t>
  </si>
  <si>
    <t>0.1</t>
  </si>
  <si>
    <t>EMDS,</t>
  </si>
  <si>
    <t>Energy Analyzer,</t>
  </si>
  <si>
    <t>2186 (front end in Python) + 144240 (energy analysis in Prolog)</t>
  </si>
  <si>
    <t>ErgoAI,</t>
  </si>
  <si>
    <t>ETALIS,</t>
  </si>
  <si>
    <t>Ews,</t>
  </si>
  <si>
    <t>EYE,</t>
  </si>
  <si>
    <t>Flex Expert System toolkit,</t>
  </si>
  <si>
    <t>FSA Utilities,</t>
  </si>
  <si>
    <t>23000 without the examples</t>
  </si>
  <si>
    <t>FTCLP,</t>
  </si>
  <si>
    <t>gamemaster,</t>
  </si>
  <si>
    <t>1000s</t>
  </si>
  <si>
    <t>10s</t>
  </si>
  <si>
    <t>GTO,</t>
  </si>
  <si>
    <t>IBM Watson,</t>
  </si>
  <si>
    <t>KALM,</t>
  </si>
  <si>
    <t>LHornSolver,</t>
  </si>
  <si>
    <t>LPdoc,</t>
  </si>
  <si>
    <t>25781 (+ libraries)</t>
  </si>
  <si>
    <t>MetaMap,</t>
  </si>
  <si>
    <t>25 years</t>
  </si>
  <si>
    <t>200 hours/year</t>
  </si>
  <si>
    <t>Michelson Cost Analyzer,</t>
  </si>
  <si>
    <t>MOVIS,</t>
  </si>
  <si>
    <t>Basic libraries provided, the rest is generated from diagrams</t>
  </si>
  <si>
    <t>Hard to define, we constantly improve the products (Designer for code generation, Xplorer for testing rule models, Service for executing models in production,</t>
  </si>
  <si>
    <t>Muasm,</t>
  </si>
  <si>
    <t>NeuralTax,</t>
  </si>
  <si>
    <t>NtHorn,</t>
  </si>
  <si>
    <t>ODE Classifier,</t>
  </si>
  <si>
    <t>c. 13,000+libraries</t>
  </si>
  <si>
    <t>ODE Constructor,</t>
  </si>
  <si>
    <t>10,000 + libraries</t>
  </si>
  <si>
    <t>c. 1.0</t>
  </si>
  <si>
    <t>c. 0.5</t>
  </si>
  <si>
    <t>Pacioli,</t>
  </si>
  <si>
    <t>PECOS,</t>
  </si>
  <si>
    <t>Pi,</t>
  </si>
  <si>
    <t>PI-Horn,</t>
  </si>
  <si>
    <t>Price Grouper,</t>
  </si>
  <si>
    <t>~2400</t>
  </si>
  <si>
    <t>~65</t>
  </si>
  <si>
    <t>0.4</t>
  </si>
  <si>
    <t>0.2</t>
  </si>
  <si>
    <t>ProB,</t>
  </si>
  <si>
    <t>145038l lines, % only Prolog code excluding comment lines, measured using cloc for ProB 1.11.1; in addition 78,784 lines of C,C++ and 32803 lines of Tcl/Tk</t>
  </si>
  <si>
    <t>50 person-years(!)</t>
  </si>
  <si>
    <t>Prolog Playground,</t>
  </si>
  <si>
    <t>Property Extractor,</t>
  </si>
  <si>
    <t>1500 + libraries</t>
  </si>
  <si>
    <t>c. 0.2</t>
  </si>
  <si>
    <t>PROSYN,</t>
  </si>
  <si>
    <t>pykythe,</t>
  </si>
  <si>
    <t>7000 Prolog, 4700 Python, 800 JavaScript</t>
  </si>
  <si>
    <t>RAHFT,</t>
  </si>
  <si>
    <t>Recovup,</t>
  </si>
  <si>
    <t>18 m/y</t>
  </si>
  <si>
    <t>Rfuzzy,</t>
  </si>
  <si>
    <t>s(CASP),</t>
  </si>
  <si>
    <t>SIGOLI,</t>
  </si>
  <si>
    <t>SIIUE,</t>
  </si>
  <si>
    <t>Spacial,</t>
  </si>
  <si>
    <t>Spectector,</t>
  </si>
  <si>
    <t>SWISH,</t>
  </si>
  <si>
    <t>SWMOD,</t>
  </si>
  <si>
    <t>number of predicates</t>
  </si>
  <si>
    <t>1.5</t>
  </si>
  <si>
    <t>Symbium,</t>
  </si>
  <si>
    <t>100s / municipality</t>
  </si>
  <si>
    <t>dozens / municipality</t>
  </si>
  <si>
    <t>1 week / municipality</t>
  </si>
  <si>
    <t>TA scheduler,</t>
  </si>
  <si>
    <t>THORONDIR,</t>
  </si>
  <si>
    <t>~ 10,000</t>
  </si>
  <si>
    <t>&gt; 10,000 person hours</t>
  </si>
  <si>
    <t>&gt; 5000 person hours</t>
  </si>
  <si>
    <t>TypeInference,</t>
  </si>
  <si>
    <t>50 not including standard libraries</t>
  </si>
  <si>
    <t>WR2QTP,</t>
  </si>
  <si>
    <t>WUENIC,</t>
  </si>
  <si>
    <t>range</t>
  </si>
  <si>
    <t>&gt; estimated as LARGE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</si>
</sst>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2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164" fontId="0" fillId="0" borderId="0" xfId="1" applyNumberFormat="1" applyFont="1"/>
    <xf numFmtId="164" fontId="0" fillId="0" borderId="1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Size of applications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Feuil1!$H$5:$H$63</c:f>
              <c:numCache>
                <c:formatCode>_-* #\ ##0\ _€_-;\-* #\ ##0\ _€_-;_-* "-"??\ _€_-;_-@_-</c:formatCode>
                <c:ptCount val="59"/>
                <c:pt idx="0">
                  <c:v>2404087</c:v>
                </c:pt>
                <c:pt idx="1">
                  <c:v>1000000</c:v>
                </c:pt>
                <c:pt idx="2">
                  <c:v>200000</c:v>
                </c:pt>
                <c:pt idx="3">
                  <c:v>200000</c:v>
                </c:pt>
                <c:pt idx="4">
                  <c:v>200000</c:v>
                </c:pt>
                <c:pt idx="5">
                  <c:v>150000</c:v>
                </c:pt>
                <c:pt idx="6">
                  <c:v>150000</c:v>
                </c:pt>
                <c:pt idx="7">
                  <c:v>145000</c:v>
                </c:pt>
                <c:pt idx="8">
                  <c:v>118659</c:v>
                </c:pt>
                <c:pt idx="9">
                  <c:v>101000</c:v>
                </c:pt>
                <c:pt idx="10">
                  <c:v>76383</c:v>
                </c:pt>
                <c:pt idx="11">
                  <c:v>67000</c:v>
                </c:pt>
                <c:pt idx="12">
                  <c:v>63454</c:v>
                </c:pt>
                <c:pt idx="13">
                  <c:v>60000</c:v>
                </c:pt>
                <c:pt idx="14">
                  <c:v>50000</c:v>
                </c:pt>
                <c:pt idx="15">
                  <c:v>43000</c:v>
                </c:pt>
                <c:pt idx="16">
                  <c:v>37867</c:v>
                </c:pt>
                <c:pt idx="17">
                  <c:v>29095</c:v>
                </c:pt>
                <c:pt idx="18">
                  <c:v>27275</c:v>
                </c:pt>
                <c:pt idx="19">
                  <c:v>25781</c:v>
                </c:pt>
                <c:pt idx="20">
                  <c:v>23000</c:v>
                </c:pt>
                <c:pt idx="21">
                  <c:v>19500</c:v>
                </c:pt>
                <c:pt idx="22">
                  <c:v>15000</c:v>
                </c:pt>
                <c:pt idx="23">
                  <c:v>13000</c:v>
                </c:pt>
                <c:pt idx="24">
                  <c:v>12000</c:v>
                </c:pt>
                <c:pt idx="25">
                  <c:v>11000</c:v>
                </c:pt>
                <c:pt idx="26">
                  <c:v>11000</c:v>
                </c:pt>
                <c:pt idx="27">
                  <c:v>10453</c:v>
                </c:pt>
                <c:pt idx="28">
                  <c:v>10000</c:v>
                </c:pt>
                <c:pt idx="29">
                  <c:v>10000</c:v>
                </c:pt>
                <c:pt idx="30">
                  <c:v>7000</c:v>
                </c:pt>
                <c:pt idx="31">
                  <c:v>6534</c:v>
                </c:pt>
                <c:pt idx="32">
                  <c:v>5704</c:v>
                </c:pt>
                <c:pt idx="33">
                  <c:v>5500</c:v>
                </c:pt>
                <c:pt idx="34">
                  <c:v>5000</c:v>
                </c:pt>
                <c:pt idx="35">
                  <c:v>5000</c:v>
                </c:pt>
                <c:pt idx="36">
                  <c:v>5000</c:v>
                </c:pt>
                <c:pt idx="37">
                  <c:v>5000</c:v>
                </c:pt>
                <c:pt idx="38">
                  <c:v>5000</c:v>
                </c:pt>
                <c:pt idx="39">
                  <c:v>5000</c:v>
                </c:pt>
                <c:pt idx="40">
                  <c:v>4533</c:v>
                </c:pt>
                <c:pt idx="41">
                  <c:v>3800</c:v>
                </c:pt>
                <c:pt idx="42">
                  <c:v>3500</c:v>
                </c:pt>
                <c:pt idx="43">
                  <c:v>3500</c:v>
                </c:pt>
                <c:pt idx="44">
                  <c:v>3400</c:v>
                </c:pt>
                <c:pt idx="45">
                  <c:v>2500</c:v>
                </c:pt>
                <c:pt idx="46">
                  <c:v>2500</c:v>
                </c:pt>
                <c:pt idx="47">
                  <c:v>2272</c:v>
                </c:pt>
                <c:pt idx="48">
                  <c:v>2000</c:v>
                </c:pt>
                <c:pt idx="49">
                  <c:v>2000</c:v>
                </c:pt>
                <c:pt idx="50">
                  <c:v>1816</c:v>
                </c:pt>
                <c:pt idx="51">
                  <c:v>1500</c:v>
                </c:pt>
                <c:pt idx="52">
                  <c:v>1500</c:v>
                </c:pt>
                <c:pt idx="53">
                  <c:v>1400</c:v>
                </c:pt>
                <c:pt idx="54">
                  <c:v>650</c:v>
                </c:pt>
                <c:pt idx="55">
                  <c:v>166.465</c:v>
                </c:pt>
                <c:pt idx="56">
                  <c:v>150</c:v>
                </c:pt>
                <c:pt idx="57">
                  <c:v>42</c:v>
                </c:pt>
                <c:pt idx="5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B6-4914-9316-9B8299538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3855488"/>
        <c:axId val="863850912"/>
      </c:lineChart>
      <c:catAx>
        <c:axId val="86385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63850912"/>
        <c:crosses val="autoZero"/>
        <c:auto val="1"/>
        <c:lblAlgn val="ctr"/>
        <c:lblOffset val="100"/>
        <c:noMultiLvlLbl val="0"/>
      </c:catAx>
      <c:valAx>
        <c:axId val="863850912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6385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3352800</xdr:colOff>
      <xdr:row>9</xdr:row>
      <xdr:rowOff>100012</xdr:rowOff>
    </xdr:from>
    <xdr:to>
      <xdr:col>13</xdr:col>
      <xdr:colOff>752475</xdr:colOff>
      <xdr:row>22</xdr:row>
      <xdr:rowOff>52387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PROCESSING%20NEW%20APPLICATIONS%20IN%20PROLOG.htm" TargetMode="External"/><Relationship Id="rId18" Type="http://schemas.openxmlformats.org/officeDocument/2006/relationships/hyperlink" Target="PROCESSING%20NEW%20APPLICATIONS%20IN%20PROLOG.htm" TargetMode="External"/><Relationship Id="rId26" Type="http://schemas.openxmlformats.org/officeDocument/2006/relationships/hyperlink" Target="PROCESSING%20NEW%20APPLICATIONS%20IN%20PROLOG.htm" TargetMode="External"/><Relationship Id="rId39" Type="http://schemas.openxmlformats.org/officeDocument/2006/relationships/hyperlink" Target="PROCESSING%20NEW%20APPLICATIONS%20IN%20PROLOG.htm" TargetMode="External"/><Relationship Id="rId21" Type="http://schemas.openxmlformats.org/officeDocument/2006/relationships/hyperlink" Target="PROCESSING%20NEW%20APPLICATIONS%20IN%20PROLOG.htm" TargetMode="External"/><Relationship Id="rId34" Type="http://schemas.openxmlformats.org/officeDocument/2006/relationships/hyperlink" Target="PROCESSING%20NEW%20APPLICATIONS%20IN%20PROLOG.htm" TargetMode="External"/><Relationship Id="rId42" Type="http://schemas.openxmlformats.org/officeDocument/2006/relationships/hyperlink" Target="PROCESSING%20NEW%20APPLICATIONS%20IN%20PROLOG.htm" TargetMode="External"/><Relationship Id="rId47" Type="http://schemas.openxmlformats.org/officeDocument/2006/relationships/hyperlink" Target="PROCESSING%20NEW%20APPLICATIONS%20IN%20PROLOG.htm" TargetMode="External"/><Relationship Id="rId50" Type="http://schemas.openxmlformats.org/officeDocument/2006/relationships/hyperlink" Target="PROCESSING%20NEW%20APPLICATIONS%20IN%20PROLOG.htm" TargetMode="External"/><Relationship Id="rId55" Type="http://schemas.openxmlformats.org/officeDocument/2006/relationships/hyperlink" Target="PROCESSING%20NEW%20APPLICATIONS%20IN%20PROLOG.htm" TargetMode="External"/><Relationship Id="rId7" Type="http://schemas.openxmlformats.org/officeDocument/2006/relationships/hyperlink" Target="PROCESSING%20NEW%20APPLICATIONS%20IN%20PROLOG.htm" TargetMode="External"/><Relationship Id="rId2" Type="http://schemas.openxmlformats.org/officeDocument/2006/relationships/hyperlink" Target="PROCESSING%20NEW%20APPLICATIONS%20IN%20PROLOG.htm" TargetMode="External"/><Relationship Id="rId16" Type="http://schemas.openxmlformats.org/officeDocument/2006/relationships/hyperlink" Target="PROCESSING%20NEW%20APPLICATIONS%20IN%20PROLOG.htm" TargetMode="External"/><Relationship Id="rId29" Type="http://schemas.openxmlformats.org/officeDocument/2006/relationships/hyperlink" Target="PROCESSING%20NEW%20APPLICATIONS%20IN%20PROLOG.htm" TargetMode="External"/><Relationship Id="rId11" Type="http://schemas.openxmlformats.org/officeDocument/2006/relationships/hyperlink" Target="PROCESSING%20NEW%20APPLICATIONS%20IN%20PROLOG.htm" TargetMode="External"/><Relationship Id="rId24" Type="http://schemas.openxmlformats.org/officeDocument/2006/relationships/hyperlink" Target="PROCESSING%20NEW%20APPLICATIONS%20IN%20PROLOG.htm" TargetMode="External"/><Relationship Id="rId32" Type="http://schemas.openxmlformats.org/officeDocument/2006/relationships/hyperlink" Target="PROCESSING%20NEW%20APPLICATIONS%20IN%20PROLOG.htm" TargetMode="External"/><Relationship Id="rId37" Type="http://schemas.openxmlformats.org/officeDocument/2006/relationships/hyperlink" Target="PROCESSING%20NEW%20APPLICATIONS%20IN%20PROLOG.htm" TargetMode="External"/><Relationship Id="rId40" Type="http://schemas.openxmlformats.org/officeDocument/2006/relationships/hyperlink" Target="PROCESSING%20NEW%20APPLICATIONS%20IN%20PROLOG.htm" TargetMode="External"/><Relationship Id="rId45" Type="http://schemas.openxmlformats.org/officeDocument/2006/relationships/hyperlink" Target="PROCESSING%20NEW%20APPLICATIONS%20IN%20PROLOG.htm" TargetMode="External"/><Relationship Id="rId53" Type="http://schemas.openxmlformats.org/officeDocument/2006/relationships/hyperlink" Target="PROCESSING%20NEW%20APPLICATIONS%20IN%20PROLOG.htm" TargetMode="External"/><Relationship Id="rId58" Type="http://schemas.openxmlformats.org/officeDocument/2006/relationships/hyperlink" Target="PROCESSING%20NEW%20APPLICATIONS%20IN%20PROLOG.htm" TargetMode="External"/><Relationship Id="rId5" Type="http://schemas.openxmlformats.org/officeDocument/2006/relationships/hyperlink" Target="PROCESSING%20NEW%20APPLICATIONS%20IN%20PROLOG.htm" TargetMode="External"/><Relationship Id="rId19" Type="http://schemas.openxmlformats.org/officeDocument/2006/relationships/hyperlink" Target="PROCESSING%20NEW%20APPLICATIONS%20IN%20PROLOG.htm" TargetMode="External"/><Relationship Id="rId4" Type="http://schemas.openxmlformats.org/officeDocument/2006/relationships/hyperlink" Target="PROCESSING%20NEW%20APPLICATIONS%20IN%20PROLOG.htm" TargetMode="External"/><Relationship Id="rId9" Type="http://schemas.openxmlformats.org/officeDocument/2006/relationships/hyperlink" Target="PROCESSING%20NEW%20APPLICATIONS%20IN%20PROLOG.htm" TargetMode="External"/><Relationship Id="rId14" Type="http://schemas.openxmlformats.org/officeDocument/2006/relationships/hyperlink" Target="PROCESSING%20NEW%20APPLICATIONS%20IN%20PROLOG.htm" TargetMode="External"/><Relationship Id="rId22" Type="http://schemas.openxmlformats.org/officeDocument/2006/relationships/hyperlink" Target="PROCESSING%20NEW%20APPLICATIONS%20IN%20PROLOG.htm" TargetMode="External"/><Relationship Id="rId27" Type="http://schemas.openxmlformats.org/officeDocument/2006/relationships/hyperlink" Target="PROCESSING%20NEW%20APPLICATIONS%20IN%20PROLOG.htm" TargetMode="External"/><Relationship Id="rId30" Type="http://schemas.openxmlformats.org/officeDocument/2006/relationships/hyperlink" Target="PROCESSING%20NEW%20APPLICATIONS%20IN%20PROLOG.htm" TargetMode="External"/><Relationship Id="rId35" Type="http://schemas.openxmlformats.org/officeDocument/2006/relationships/hyperlink" Target="PROCESSING%20NEW%20APPLICATIONS%20IN%20PROLOG.htm" TargetMode="External"/><Relationship Id="rId43" Type="http://schemas.openxmlformats.org/officeDocument/2006/relationships/hyperlink" Target="PROCESSING%20NEW%20APPLICATIONS%20IN%20PROLOG.htm" TargetMode="External"/><Relationship Id="rId48" Type="http://schemas.openxmlformats.org/officeDocument/2006/relationships/hyperlink" Target="PROCESSING%20NEW%20APPLICATIONS%20IN%20PROLOG.htm" TargetMode="External"/><Relationship Id="rId56" Type="http://schemas.openxmlformats.org/officeDocument/2006/relationships/hyperlink" Target="PROCESSING%20NEW%20APPLICATIONS%20IN%20PROLOG.htm" TargetMode="External"/><Relationship Id="rId8" Type="http://schemas.openxmlformats.org/officeDocument/2006/relationships/hyperlink" Target="PROCESSING%20NEW%20APPLICATIONS%20IN%20PROLOG.htm" TargetMode="External"/><Relationship Id="rId51" Type="http://schemas.openxmlformats.org/officeDocument/2006/relationships/hyperlink" Target="PROCESSING%20NEW%20APPLICATIONS%20IN%20PROLOG.htm" TargetMode="External"/><Relationship Id="rId3" Type="http://schemas.openxmlformats.org/officeDocument/2006/relationships/hyperlink" Target="PROCESSING%20NEW%20APPLICATIONS%20IN%20PROLOG.htm" TargetMode="External"/><Relationship Id="rId12" Type="http://schemas.openxmlformats.org/officeDocument/2006/relationships/hyperlink" Target="PROCESSING%20NEW%20APPLICATIONS%20IN%20PROLOG.htm" TargetMode="External"/><Relationship Id="rId17" Type="http://schemas.openxmlformats.org/officeDocument/2006/relationships/hyperlink" Target="PROCESSING%20NEW%20APPLICATIONS%20IN%20PROLOG.htm" TargetMode="External"/><Relationship Id="rId25" Type="http://schemas.openxmlformats.org/officeDocument/2006/relationships/hyperlink" Target="PROCESSING%20NEW%20APPLICATIONS%20IN%20PROLOG.htm" TargetMode="External"/><Relationship Id="rId33" Type="http://schemas.openxmlformats.org/officeDocument/2006/relationships/hyperlink" Target="PROCESSING%20NEW%20APPLICATIONS%20IN%20PROLOG.htm" TargetMode="External"/><Relationship Id="rId38" Type="http://schemas.openxmlformats.org/officeDocument/2006/relationships/hyperlink" Target="PROCESSING%20NEW%20APPLICATIONS%20IN%20PROLOG.htm" TargetMode="External"/><Relationship Id="rId46" Type="http://schemas.openxmlformats.org/officeDocument/2006/relationships/hyperlink" Target="PROCESSING%20NEW%20APPLICATIONS%20IN%20PROLOG.htm" TargetMode="External"/><Relationship Id="rId59" Type="http://schemas.openxmlformats.org/officeDocument/2006/relationships/hyperlink" Target="PROCESSING%20NEW%20APPLICATIONS%20IN%20PROLOG.htm" TargetMode="External"/><Relationship Id="rId20" Type="http://schemas.openxmlformats.org/officeDocument/2006/relationships/hyperlink" Target="PROCESSING%20NEW%20APPLICATIONS%20IN%20PROLOG.htm" TargetMode="External"/><Relationship Id="rId41" Type="http://schemas.openxmlformats.org/officeDocument/2006/relationships/hyperlink" Target="PROCESSING%20NEW%20APPLICATIONS%20IN%20PROLOG.htm" TargetMode="External"/><Relationship Id="rId54" Type="http://schemas.openxmlformats.org/officeDocument/2006/relationships/hyperlink" Target="PROCESSING%20NEW%20APPLICATIONS%20IN%20PROLOG.htm" TargetMode="External"/><Relationship Id="rId1" Type="http://schemas.openxmlformats.org/officeDocument/2006/relationships/hyperlink" Target="PROCESSING%20NEW%20APPLICATIONS%20IN%20PROLOG.htm" TargetMode="External"/><Relationship Id="rId6" Type="http://schemas.openxmlformats.org/officeDocument/2006/relationships/hyperlink" Target="PROCESSING%20NEW%20APPLICATIONS%20IN%20PROLOG.htm" TargetMode="External"/><Relationship Id="rId15" Type="http://schemas.openxmlformats.org/officeDocument/2006/relationships/hyperlink" Target="PROCESSING%20NEW%20APPLICATIONS%20IN%20PROLOG.htm" TargetMode="External"/><Relationship Id="rId23" Type="http://schemas.openxmlformats.org/officeDocument/2006/relationships/hyperlink" Target="PROCESSING%20NEW%20APPLICATIONS%20IN%20PROLOG.htm" TargetMode="External"/><Relationship Id="rId28" Type="http://schemas.openxmlformats.org/officeDocument/2006/relationships/hyperlink" Target="PROCESSING%20NEW%20APPLICATIONS%20IN%20PROLOG.htm" TargetMode="External"/><Relationship Id="rId36" Type="http://schemas.openxmlformats.org/officeDocument/2006/relationships/hyperlink" Target="PROCESSING%20NEW%20APPLICATIONS%20IN%20PROLOG.htm" TargetMode="External"/><Relationship Id="rId49" Type="http://schemas.openxmlformats.org/officeDocument/2006/relationships/hyperlink" Target="PROCESSING%20NEW%20APPLICATIONS%20IN%20PROLOG.htm" TargetMode="External"/><Relationship Id="rId57" Type="http://schemas.openxmlformats.org/officeDocument/2006/relationships/hyperlink" Target="PROCESSING%20NEW%20APPLICATIONS%20IN%20PROLOG.htm" TargetMode="External"/><Relationship Id="rId10" Type="http://schemas.openxmlformats.org/officeDocument/2006/relationships/hyperlink" Target="PROCESSING%20NEW%20APPLICATIONS%20IN%20PROLOG.htm" TargetMode="External"/><Relationship Id="rId31" Type="http://schemas.openxmlformats.org/officeDocument/2006/relationships/hyperlink" Target="PROCESSING%20NEW%20APPLICATIONS%20IN%20PROLOG.htm" TargetMode="External"/><Relationship Id="rId44" Type="http://schemas.openxmlformats.org/officeDocument/2006/relationships/hyperlink" Target="PROCESSING%20NEW%20APPLICATIONS%20IN%20PROLOG.htm" TargetMode="External"/><Relationship Id="rId52" Type="http://schemas.openxmlformats.org/officeDocument/2006/relationships/hyperlink" Target="PROCESSING%20NEW%20APPLICATIONS%20IN%20PROLOG.htm" TargetMode="External"/><Relationship Id="rId6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L63"/>
  <sheetViews>
    <sheetView tabSelected="1" topLeftCell="C1" workbookViewId="0">
      <selection activeCell="M9" sqref="M9"/>
    </sheetView>
  </sheetViews>
  <sheetFormatPr baseColWidth="10" defaultRowHeight="15" x14ac:dyDescent="0.25"/>
  <cols>
    <col min="6" max="6" width="21.42578125" customWidth="1"/>
    <col min="7" max="7" width="51" customWidth="1"/>
    <col min="8" max="8" width="14.5703125" style="5" customWidth="1"/>
    <col min="9" max="9" width="21.140625" customWidth="1"/>
    <col min="10" max="10" width="52.5703125" customWidth="1"/>
    <col min="11" max="11" width="30.140625" customWidth="1"/>
    <col min="12" max="12" width="96.140625" customWidth="1"/>
  </cols>
  <sheetData>
    <row r="3" spans="6:12" ht="15.75" thickBot="1" x14ac:dyDescent="0.3"/>
    <row r="4" spans="6:12" ht="15.75" thickBot="1" x14ac:dyDescent="0.3">
      <c r="F4" s="1" t="s">
        <v>2</v>
      </c>
      <c r="G4" s="1" t="s">
        <v>3</v>
      </c>
      <c r="H4" s="6"/>
      <c r="I4" s="1" t="s">
        <v>110</v>
      </c>
      <c r="J4" s="1" t="s">
        <v>4</v>
      </c>
      <c r="K4" s="1" t="s">
        <v>5</v>
      </c>
      <c r="L4" s="1" t="s">
        <v>6</v>
      </c>
    </row>
    <row r="5" spans="6:12" ht="15.75" thickBot="1" x14ac:dyDescent="0.3">
      <c r="F5" s="3" t="s">
        <v>7</v>
      </c>
      <c r="G5" s="2">
        <v>2404087</v>
      </c>
      <c r="H5" s="7">
        <f>G5+0</f>
        <v>2404087</v>
      </c>
      <c r="I5" s="2" t="str">
        <f>IF(H5&lt;10000,"SMALL",IF(H5&lt;=100000,"MEDIUM","LARGE"))</f>
        <v>LARGE</v>
      </c>
      <c r="J5" s="2">
        <v>6374</v>
      </c>
      <c r="K5" s="2" t="s">
        <v>0</v>
      </c>
      <c r="L5" s="2" t="s">
        <v>0</v>
      </c>
    </row>
    <row r="6" spans="6:12" ht="15.75" thickBot="1" x14ac:dyDescent="0.3">
      <c r="F6" s="3" t="s">
        <v>81</v>
      </c>
      <c r="G6" s="2">
        <v>1000000</v>
      </c>
      <c r="H6" s="7">
        <f>G6+0</f>
        <v>1000000</v>
      </c>
      <c r="I6" s="2" t="str">
        <f>IF(H6&lt;10000,"SMALL",IF(H6&lt;=100000,"MEDIUM","LARGE"))</f>
        <v>LARGE</v>
      </c>
      <c r="J6" s="2">
        <v>22000</v>
      </c>
      <c r="K6" s="2">
        <v>300</v>
      </c>
      <c r="L6" s="2"/>
    </row>
    <row r="7" spans="6:12" ht="51" customHeight="1" thickBot="1" x14ac:dyDescent="0.3">
      <c r="F7" s="3" t="s">
        <v>74</v>
      </c>
      <c r="G7" s="2" t="s">
        <v>75</v>
      </c>
      <c r="H7" s="7">
        <v>200000</v>
      </c>
      <c r="I7" s="2" t="str">
        <f>IF(H7&lt;10000,"SMALL",IF(H7&lt;=100000,"MEDIUM","LARGE"))</f>
        <v>LARGE</v>
      </c>
      <c r="J7" s="2">
        <v>18588</v>
      </c>
      <c r="K7" s="2" t="s">
        <v>76</v>
      </c>
      <c r="L7" s="2" t="s">
        <v>10</v>
      </c>
    </row>
    <row r="8" spans="6:12" ht="30.75" thickBot="1" x14ac:dyDescent="0.3">
      <c r="F8" s="3" t="s">
        <v>90</v>
      </c>
      <c r="G8" s="2">
        <v>200000</v>
      </c>
      <c r="H8" s="7">
        <f>G8+0</f>
        <v>200000</v>
      </c>
      <c r="I8" s="2" t="str">
        <f>IF(H8&lt;10000,"SMALL",IF(H8&lt;=100000,"MEDIUM","LARGE"))</f>
        <v>LARGE</v>
      </c>
      <c r="J8" s="2">
        <v>1500</v>
      </c>
      <c r="K8" s="2">
        <v>5</v>
      </c>
      <c r="L8" s="2">
        <v>1</v>
      </c>
    </row>
    <row r="9" spans="6:12" ht="45.75" thickBot="1" x14ac:dyDescent="0.3">
      <c r="F9" s="3" t="s">
        <v>109</v>
      </c>
      <c r="G9" s="2" t="s">
        <v>10</v>
      </c>
      <c r="H9" s="7">
        <v>200000</v>
      </c>
      <c r="I9" s="2" t="str">
        <f>IF(H9&lt;10000,"SMALL",IF(H9&lt;=100000,"MEDIUM","LARGE"))</f>
        <v>LARGE</v>
      </c>
      <c r="J9" s="2" t="s">
        <v>10</v>
      </c>
      <c r="K9" s="2" t="s">
        <v>10</v>
      </c>
      <c r="L9" s="2" t="s">
        <v>15</v>
      </c>
    </row>
    <row r="10" spans="6:12" ht="15.75" thickBot="1" x14ac:dyDescent="0.3">
      <c r="F10" s="3" t="s">
        <v>29</v>
      </c>
      <c r="G10" s="2" t="s">
        <v>111</v>
      </c>
      <c r="H10" s="7">
        <v>150000</v>
      </c>
      <c r="I10" s="2" t="str">
        <f>IF(H10&lt;10000,"SMALL",IF(H10&lt;=100000,"MEDIUM","LARGE"))</f>
        <v>LARGE</v>
      </c>
      <c r="J10" s="2" t="s">
        <v>10</v>
      </c>
      <c r="K10" s="2" t="s">
        <v>10</v>
      </c>
      <c r="L10" s="2"/>
    </row>
    <row r="11" spans="6:12" ht="15.75" thickBot="1" x14ac:dyDescent="0.3">
      <c r="F11" s="3" t="s">
        <v>53</v>
      </c>
      <c r="G11" s="2" t="s">
        <v>111</v>
      </c>
      <c r="H11" s="7">
        <v>150000</v>
      </c>
      <c r="I11" s="2" t="str">
        <f>IF(H11&lt;10000,"SMALL",IF(H11&lt;=100000,"MEDIUM","LARGE"))</f>
        <v>LARGE</v>
      </c>
      <c r="J11" s="2" t="s">
        <v>54</v>
      </c>
      <c r="K11" s="2">
        <v>3000</v>
      </c>
      <c r="L11" s="2">
        <v>1</v>
      </c>
    </row>
    <row r="12" spans="6:12" ht="15.75" thickBot="1" x14ac:dyDescent="0.3">
      <c r="F12" s="3" t="s">
        <v>30</v>
      </c>
      <c r="G12" s="2" t="s">
        <v>31</v>
      </c>
      <c r="H12" s="7">
        <v>145000</v>
      </c>
      <c r="I12" s="2" t="str">
        <f>IF(H12&lt;10000,"SMALL",IF(H12&lt;=100000,"MEDIUM","LARGE"))</f>
        <v>LARGE</v>
      </c>
      <c r="J12" s="2"/>
      <c r="K12" s="2"/>
      <c r="L12" s="2" t="s">
        <v>22</v>
      </c>
    </row>
    <row r="13" spans="6:12" ht="15.75" thickBot="1" x14ac:dyDescent="0.3">
      <c r="F13" s="3" t="s">
        <v>16</v>
      </c>
      <c r="G13" s="2" t="s">
        <v>17</v>
      </c>
      <c r="H13" s="7">
        <v>118659</v>
      </c>
      <c r="I13" s="2" t="str">
        <f>IF(H13&lt;10000,"SMALL",IF(H13&lt;=100000,"MEDIUM","LARGE"))</f>
        <v>LARGE</v>
      </c>
      <c r="J13" s="2"/>
      <c r="K13" s="2"/>
      <c r="L13" s="2"/>
    </row>
    <row r="14" spans="6:12" ht="15.75" thickBot="1" x14ac:dyDescent="0.3">
      <c r="F14" s="3" t="s">
        <v>12</v>
      </c>
      <c r="G14" s="2" t="s">
        <v>13</v>
      </c>
      <c r="H14" s="7">
        <v>101000</v>
      </c>
      <c r="I14" s="2" t="str">
        <f>IF(H14&lt;10000,"SMALL",IF(H14&lt;=100000,"MEDIUM","LARGE"))</f>
        <v>LARGE</v>
      </c>
      <c r="J14" s="2" t="s">
        <v>10</v>
      </c>
      <c r="K14" s="2" t="s">
        <v>14</v>
      </c>
      <c r="L14" s="2" t="s">
        <v>28</v>
      </c>
    </row>
    <row r="15" spans="6:12" ht="15.75" thickBot="1" x14ac:dyDescent="0.3">
      <c r="F15" s="3" t="s">
        <v>84</v>
      </c>
      <c r="G15" s="2">
        <v>76383</v>
      </c>
      <c r="H15" s="7">
        <f>G15+0</f>
        <v>76383</v>
      </c>
      <c r="I15" s="2" t="str">
        <f>IF(H15&lt;10000,"SMALL",IF(H15&lt;=100000,"MEDIUM","LARGE"))</f>
        <v>MEDIUM</v>
      </c>
      <c r="J15" s="2"/>
      <c r="K15" s="2"/>
      <c r="L15" s="2" t="s">
        <v>10</v>
      </c>
    </row>
    <row r="16" spans="6:12" ht="15.75" thickBot="1" x14ac:dyDescent="0.3">
      <c r="F16" s="3" t="s">
        <v>25</v>
      </c>
      <c r="G16" s="2" t="s">
        <v>26</v>
      </c>
      <c r="H16" s="7">
        <v>67000</v>
      </c>
      <c r="I16" s="2" t="str">
        <f>IF(H16&lt;10000,"SMALL",IF(H16&lt;=100000,"MEDIUM","LARGE"))</f>
        <v>MEDIUM</v>
      </c>
      <c r="J16" s="2" t="s">
        <v>27</v>
      </c>
      <c r="K16" s="2" t="s">
        <v>28</v>
      </c>
      <c r="L16" s="2"/>
    </row>
    <row r="17" spans="6:12" ht="15.75" thickBot="1" x14ac:dyDescent="0.3">
      <c r="F17" s="3" t="s">
        <v>68</v>
      </c>
      <c r="G17" s="2">
        <v>63454</v>
      </c>
      <c r="H17" s="7">
        <f>G17+0</f>
        <v>63454</v>
      </c>
      <c r="I17" s="2" t="str">
        <f>IF(H17&lt;10000,"SMALL",IF(H17&lt;=100000,"MEDIUM","LARGE"))</f>
        <v>MEDIUM</v>
      </c>
      <c r="J17" s="2"/>
      <c r="K17" s="2"/>
      <c r="L17" s="2">
        <v>20</v>
      </c>
    </row>
    <row r="18" spans="6:12" ht="15.75" thickBot="1" x14ac:dyDescent="0.3">
      <c r="F18" s="3" t="s">
        <v>11</v>
      </c>
      <c r="G18" s="2">
        <v>60000</v>
      </c>
      <c r="H18" s="7">
        <f>G18+0</f>
        <v>60000</v>
      </c>
      <c r="I18" s="2" t="str">
        <f>IF(H18&lt;10000,"SMALL",IF(H18&lt;=100000,"MEDIUM","LARGE"))</f>
        <v>MEDIUM</v>
      </c>
      <c r="J18" s="2">
        <v>10000</v>
      </c>
      <c r="K18" s="2">
        <v>2</v>
      </c>
      <c r="L18" s="2">
        <v>10</v>
      </c>
    </row>
    <row r="19" spans="6:12" ht="15.75" thickBot="1" x14ac:dyDescent="0.3">
      <c r="F19" s="3" t="s">
        <v>97</v>
      </c>
      <c r="G19" s="2" t="s">
        <v>98</v>
      </c>
      <c r="H19" s="7">
        <v>50000</v>
      </c>
      <c r="I19" s="2" t="str">
        <f>IF(H19&lt;10000,"SMALL",IF(H19&lt;=100000,"MEDIUM","LARGE"))</f>
        <v>MEDIUM</v>
      </c>
      <c r="J19" s="2" t="s">
        <v>99</v>
      </c>
      <c r="K19" s="2" t="s">
        <v>100</v>
      </c>
      <c r="L19" s="2">
        <v>1</v>
      </c>
    </row>
    <row r="20" spans="6:12" ht="15.75" thickBot="1" x14ac:dyDescent="0.3">
      <c r="F20" s="3" t="s">
        <v>8</v>
      </c>
      <c r="G20" s="2">
        <v>43000</v>
      </c>
      <c r="H20" s="7">
        <f>G20+0</f>
        <v>43000</v>
      </c>
      <c r="I20" s="2" t="str">
        <f>IF(H20&lt;10000,"SMALL",IF(H20&lt;=100000,"MEDIUM","LARGE"))</f>
        <v>MEDIUM</v>
      </c>
      <c r="J20" s="2"/>
      <c r="K20" s="2"/>
      <c r="L20" s="2">
        <v>4</v>
      </c>
    </row>
    <row r="21" spans="6:12" ht="30.75" thickBot="1" x14ac:dyDescent="0.3">
      <c r="F21" s="3" t="s">
        <v>52</v>
      </c>
      <c r="G21" s="2">
        <v>37867</v>
      </c>
      <c r="H21" s="7">
        <f>G21+0</f>
        <v>37867</v>
      </c>
      <c r="I21" s="2" t="str">
        <f>IF(H21&lt;10000,"SMALL",IF(H21&lt;=100000,"MEDIUM","LARGE"))</f>
        <v>MEDIUM</v>
      </c>
      <c r="J21" s="2"/>
      <c r="K21" s="2"/>
      <c r="L21" s="2">
        <v>1</v>
      </c>
    </row>
    <row r="22" spans="6:12" ht="15.75" thickBot="1" x14ac:dyDescent="0.3">
      <c r="F22" s="3" t="s">
        <v>88</v>
      </c>
      <c r="G22" s="2">
        <v>29095</v>
      </c>
      <c r="H22" s="7">
        <f>G22+0</f>
        <v>29095</v>
      </c>
      <c r="I22" s="2" t="str">
        <f>IF(H22&lt;10000,"SMALL",IF(H22&lt;=100000,"MEDIUM","LARGE"))</f>
        <v>MEDIUM</v>
      </c>
      <c r="J22" s="2"/>
      <c r="K22" s="2"/>
      <c r="L22" s="2" t="s">
        <v>0</v>
      </c>
    </row>
    <row r="23" spans="6:12" ht="30.75" thickBot="1" x14ac:dyDescent="0.3">
      <c r="F23" s="3" t="s">
        <v>39</v>
      </c>
      <c r="G23" s="2">
        <v>27275</v>
      </c>
      <c r="H23" s="7">
        <f>G23+0</f>
        <v>27275</v>
      </c>
      <c r="I23" s="2" t="str">
        <f>IF(H23&lt;10000,"SMALL",IF(H23&lt;=100000,"MEDIUM","LARGE"))</f>
        <v>MEDIUM</v>
      </c>
      <c r="J23" s="2"/>
      <c r="K23" s="2"/>
      <c r="L23" s="2"/>
    </row>
    <row r="24" spans="6:12" ht="30.75" thickBot="1" x14ac:dyDescent="0.3">
      <c r="F24" s="3" t="s">
        <v>47</v>
      </c>
      <c r="G24" s="2" t="s">
        <v>48</v>
      </c>
      <c r="H24" s="7">
        <v>25781</v>
      </c>
      <c r="I24" s="2" t="str">
        <f>IF(H24&lt;10000,"SMALL",IF(H24&lt;=100000,"MEDIUM","LARGE"))</f>
        <v>MEDIUM</v>
      </c>
      <c r="J24" s="2"/>
      <c r="K24" s="2"/>
      <c r="L24" s="2"/>
    </row>
    <row r="25" spans="6:12" ht="15.75" thickBot="1" x14ac:dyDescent="0.3">
      <c r="F25" s="3" t="s">
        <v>37</v>
      </c>
      <c r="G25" s="2" t="s">
        <v>38</v>
      </c>
      <c r="H25" s="7">
        <v>23000</v>
      </c>
      <c r="I25" s="2" t="str">
        <f>IF(H25&lt;10000,"SMALL",IF(H25&lt;=100000,"MEDIUM","LARGE"))</f>
        <v>MEDIUM</v>
      </c>
      <c r="J25" s="2">
        <v>2099</v>
      </c>
      <c r="K25" s="2" t="s">
        <v>0</v>
      </c>
      <c r="L25" s="2"/>
    </row>
    <row r="26" spans="6:12" ht="15.75" thickBot="1" x14ac:dyDescent="0.3">
      <c r="F26" s="3" t="s">
        <v>58</v>
      </c>
      <c r="G26" s="2">
        <v>19500</v>
      </c>
      <c r="H26" s="7">
        <f>G26+0</f>
        <v>19500</v>
      </c>
      <c r="I26" s="2" t="str">
        <f>IF(H26&lt;10000,"SMALL",IF(H26&lt;=100000,"MEDIUM","LARGE"))</f>
        <v>MEDIUM</v>
      </c>
      <c r="J26" s="2"/>
      <c r="K26" s="2"/>
      <c r="L26" s="2">
        <v>10</v>
      </c>
    </row>
    <row r="27" spans="6:12" ht="30.75" thickBot="1" x14ac:dyDescent="0.3">
      <c r="F27" s="3" t="s">
        <v>82</v>
      </c>
      <c r="G27" s="2" t="s">
        <v>83</v>
      </c>
      <c r="H27" s="7">
        <v>15000</v>
      </c>
      <c r="I27" s="2" t="str">
        <f>IF(H27&lt;10000,"SMALL",IF(H27&lt;=100000,"MEDIUM","LARGE"))</f>
        <v>MEDIUM</v>
      </c>
      <c r="J27" s="2">
        <v>850</v>
      </c>
      <c r="K27" s="2" t="s">
        <v>22</v>
      </c>
      <c r="L27" s="2">
        <v>5</v>
      </c>
    </row>
    <row r="28" spans="6:12" ht="15.75" thickBot="1" x14ac:dyDescent="0.3">
      <c r="F28" s="3" t="s">
        <v>59</v>
      </c>
      <c r="G28" s="2" t="s">
        <v>60</v>
      </c>
      <c r="H28" s="7">
        <v>13000</v>
      </c>
      <c r="I28" s="2" t="str">
        <f>IF(H28&lt;10000,"SMALL",IF(H28&lt;=100000,"MEDIUM","LARGE"))</f>
        <v>MEDIUM</v>
      </c>
      <c r="J28" s="2" t="s">
        <v>21</v>
      </c>
      <c r="K28" s="2" t="s">
        <v>22</v>
      </c>
      <c r="L28" s="2"/>
    </row>
    <row r="29" spans="6:12" ht="15.75" thickBot="1" x14ac:dyDescent="0.3">
      <c r="F29" s="3" t="s">
        <v>65</v>
      </c>
      <c r="G29" s="2">
        <v>12000</v>
      </c>
      <c r="H29" s="7">
        <f>G29+0</f>
        <v>12000</v>
      </c>
      <c r="I29" s="2" t="str">
        <f>IF(H29&lt;10000,"SMALL",IF(H29&lt;=100000,"MEDIUM","LARGE"))</f>
        <v>MEDIUM</v>
      </c>
      <c r="J29" s="2">
        <v>1900</v>
      </c>
      <c r="K29" s="2">
        <v>2</v>
      </c>
      <c r="L29" s="2"/>
    </row>
    <row r="30" spans="6:12" ht="15.75" thickBot="1" x14ac:dyDescent="0.3">
      <c r="F30" s="3" t="s">
        <v>61</v>
      </c>
      <c r="G30" s="2" t="s">
        <v>62</v>
      </c>
      <c r="H30" s="7">
        <v>11000</v>
      </c>
      <c r="I30" s="2" t="str">
        <f>IF(H30&lt;10000,"SMALL",IF(H30&lt;=100000,"MEDIUM","LARGE"))</f>
        <v>MEDIUM</v>
      </c>
      <c r="J30" s="2" t="s">
        <v>21</v>
      </c>
      <c r="K30" s="2" t="s">
        <v>63</v>
      </c>
      <c r="L30" s="2" t="s">
        <v>51</v>
      </c>
    </row>
    <row r="31" spans="6:12" ht="15.75" thickBot="1" x14ac:dyDescent="0.3">
      <c r="F31" s="3" t="s">
        <v>102</v>
      </c>
      <c r="G31" s="2" t="s">
        <v>103</v>
      </c>
      <c r="H31" s="7">
        <v>11000</v>
      </c>
      <c r="I31" s="2" t="str">
        <f>IF(H31&lt;10000,"SMALL",IF(H31&lt;=100000,"MEDIUM","LARGE"))</f>
        <v>MEDIUM</v>
      </c>
      <c r="J31" s="2" t="s">
        <v>95</v>
      </c>
      <c r="K31" s="2" t="s">
        <v>104</v>
      </c>
      <c r="L31" s="2"/>
    </row>
    <row r="32" spans="6:12" ht="30.75" thickBot="1" x14ac:dyDescent="0.3">
      <c r="F32" s="3" t="s">
        <v>77</v>
      </c>
      <c r="G32" s="2">
        <v>10453</v>
      </c>
      <c r="H32" s="7">
        <f>G32+0</f>
        <v>10453</v>
      </c>
      <c r="I32" s="2" t="str">
        <f>IF(H32&lt;10000,"SMALL",IF(H32&lt;=100000,"MEDIUM","LARGE"))</f>
        <v>MEDIUM</v>
      </c>
      <c r="J32" s="2"/>
      <c r="K32" s="2"/>
      <c r="L32" s="2" t="s">
        <v>55</v>
      </c>
    </row>
    <row r="33" spans="6:12" ht="15.75" thickBot="1" x14ac:dyDescent="0.3">
      <c r="F33" s="3" t="s">
        <v>32</v>
      </c>
      <c r="G33" s="2">
        <v>10000</v>
      </c>
      <c r="H33" s="7">
        <f>G33+0</f>
        <v>10000</v>
      </c>
      <c r="I33" s="2" t="str">
        <f>IF(H33&lt;10000,"SMALL",IF(H33&lt;=100000,"MEDIUM","LARGE"))</f>
        <v>MEDIUM</v>
      </c>
      <c r="J33" s="2">
        <v>1000</v>
      </c>
      <c r="K33" s="2">
        <v>20</v>
      </c>
      <c r="L33" s="2"/>
    </row>
    <row r="34" spans="6:12" ht="45.75" thickBot="1" x14ac:dyDescent="0.3">
      <c r="F34" s="3" t="s">
        <v>35</v>
      </c>
      <c r="G34" s="2">
        <v>10000</v>
      </c>
      <c r="H34" s="7">
        <f>G34+0</f>
        <v>10000</v>
      </c>
      <c r="I34" s="2" t="str">
        <f>IF(H34&lt;10000,"SMALL",IF(H34&lt;=100000,"MEDIUM","LARGE"))</f>
        <v>MEDIUM</v>
      </c>
      <c r="J34" s="2">
        <v>1000</v>
      </c>
      <c r="K34" s="2">
        <v>2</v>
      </c>
      <c r="L34" s="2">
        <v>3</v>
      </c>
    </row>
    <row r="35" spans="6:12" ht="15.75" thickBot="1" x14ac:dyDescent="0.3">
      <c r="F35" s="3" t="s">
        <v>43</v>
      </c>
      <c r="G35" s="2">
        <v>7000</v>
      </c>
      <c r="H35" s="7">
        <f>G35+0</f>
        <v>7000</v>
      </c>
      <c r="I35" s="2" t="str">
        <f>IF(H35&lt;10000,"SMALL",IF(H35&lt;=100000,"MEDIUM","LARGE"))</f>
        <v>SMALL</v>
      </c>
      <c r="J35" s="2">
        <v>400</v>
      </c>
      <c r="K35" s="2"/>
      <c r="L35" s="2"/>
    </row>
    <row r="36" spans="6:12" ht="15.75" thickBot="1" x14ac:dyDescent="0.3">
      <c r="F36" s="3" t="s">
        <v>91</v>
      </c>
      <c r="G36" s="2">
        <v>6534</v>
      </c>
      <c r="H36" s="7">
        <f>G36+0</f>
        <v>6534</v>
      </c>
      <c r="I36" s="2" t="str">
        <f>IF(H36&lt;10000,"SMALL",IF(H36&lt;=100000,"MEDIUM","LARGE"))</f>
        <v>SMALL</v>
      </c>
      <c r="J36" s="2"/>
      <c r="K36" s="2"/>
      <c r="L36" s="2" t="s">
        <v>22</v>
      </c>
    </row>
    <row r="37" spans="6:12" ht="15.75" thickBot="1" x14ac:dyDescent="0.3">
      <c r="F37" s="3" t="s">
        <v>66</v>
      </c>
      <c r="G37" s="2">
        <v>5704</v>
      </c>
      <c r="H37" s="7">
        <f>G37+0</f>
        <v>5704</v>
      </c>
      <c r="I37" s="2" t="str">
        <f>IF(H37&lt;10000,"SMALL",IF(H37&lt;=100000,"MEDIUM","LARGE"))</f>
        <v>SMALL</v>
      </c>
      <c r="J37" s="2"/>
      <c r="K37" s="2"/>
      <c r="L37" s="2" t="s">
        <v>64</v>
      </c>
    </row>
    <row r="38" spans="6:12" ht="45.75" thickBot="1" x14ac:dyDescent="0.3">
      <c r="F38" s="3" t="s">
        <v>67</v>
      </c>
      <c r="G38" s="2">
        <v>5500</v>
      </c>
      <c r="H38" s="7">
        <f>G38+0</f>
        <v>5500</v>
      </c>
      <c r="I38" s="2" t="str">
        <f>IF(H38&lt;10000,"SMALL",IF(H38&lt;=100000,"MEDIUM","LARGE"))</f>
        <v>SMALL</v>
      </c>
      <c r="J38" s="2">
        <v>480</v>
      </c>
      <c r="K38" s="2"/>
      <c r="L38" s="2">
        <v>1</v>
      </c>
    </row>
    <row r="39" spans="6:12" ht="15.75" thickBot="1" x14ac:dyDescent="0.3">
      <c r="F39" s="3" t="s">
        <v>33</v>
      </c>
      <c r="G39" s="2">
        <v>5000</v>
      </c>
      <c r="H39" s="7">
        <f>G39+0</f>
        <v>5000</v>
      </c>
      <c r="I39" s="2" t="str">
        <f>IF(H39&lt;10000,"SMALL",IF(H39&lt;=100000,"MEDIUM","LARGE"))</f>
        <v>SMALL</v>
      </c>
      <c r="J39" s="2">
        <v>200</v>
      </c>
      <c r="K39" s="2">
        <v>10</v>
      </c>
      <c r="L39" s="2"/>
    </row>
    <row r="40" spans="6:12" ht="15.75" thickBot="1" x14ac:dyDescent="0.3">
      <c r="F40" s="3" t="s">
        <v>36</v>
      </c>
      <c r="G40" s="2">
        <v>5000</v>
      </c>
      <c r="H40" s="7">
        <f>G40+0</f>
        <v>5000</v>
      </c>
      <c r="I40" s="2" t="str">
        <f>IF(H40&lt;10000,"SMALL",IF(H40&lt;=100000,"MEDIUM","LARGE"))</f>
        <v>SMALL</v>
      </c>
      <c r="J40" s="2">
        <v>150</v>
      </c>
      <c r="K40" s="2">
        <v>20</v>
      </c>
      <c r="L40" s="2"/>
    </row>
    <row r="41" spans="6:12" ht="15.75" thickBot="1" x14ac:dyDescent="0.3">
      <c r="F41" s="3" t="s">
        <v>40</v>
      </c>
      <c r="G41" s="2" t="s">
        <v>41</v>
      </c>
      <c r="H41" s="7">
        <v>5000</v>
      </c>
      <c r="I41" s="2" t="str">
        <f>IF(H41&lt;10000,"SMALL",IF(H41&lt;=100000,"MEDIUM","LARGE"))</f>
        <v>SMALL</v>
      </c>
      <c r="J41" s="2" t="s">
        <v>41</v>
      </c>
      <c r="K41" s="2" t="s">
        <v>42</v>
      </c>
      <c r="L41" s="2"/>
    </row>
    <row r="42" spans="6:12" ht="15.75" thickBot="1" x14ac:dyDescent="0.3">
      <c r="F42" s="3" t="s">
        <v>44</v>
      </c>
      <c r="G42" s="2">
        <v>5000</v>
      </c>
      <c r="H42" s="7">
        <f>G42+0</f>
        <v>5000</v>
      </c>
      <c r="I42" s="2" t="str">
        <f>IF(H42&lt;10000,"SMALL",IF(H42&lt;=100000,"MEDIUM","LARGE"))</f>
        <v>SMALL</v>
      </c>
      <c r="J42" s="2">
        <v>400</v>
      </c>
      <c r="K42" s="2">
        <v>10</v>
      </c>
      <c r="L42" s="2" t="s">
        <v>73</v>
      </c>
    </row>
    <row r="43" spans="6:12" ht="15.75" thickBot="1" x14ac:dyDescent="0.3">
      <c r="F43" s="3" t="s">
        <v>45</v>
      </c>
      <c r="G43" s="2">
        <v>5000</v>
      </c>
      <c r="H43" s="7">
        <f>G43+0</f>
        <v>5000</v>
      </c>
      <c r="I43" s="2" t="str">
        <f>IF(H43&lt;10000,"SMALL",IF(H43&lt;=100000,"MEDIUM","LARGE"))</f>
        <v>SMALL</v>
      </c>
      <c r="J43" s="2">
        <v>1000</v>
      </c>
      <c r="K43" s="2">
        <v>5</v>
      </c>
      <c r="L43" s="2" t="s">
        <v>1</v>
      </c>
    </row>
    <row r="44" spans="6:12" ht="15.75" thickBot="1" x14ac:dyDescent="0.3">
      <c r="F44" s="3" t="s">
        <v>57</v>
      </c>
      <c r="G44" s="2">
        <v>5000</v>
      </c>
      <c r="H44" s="7">
        <f>G44+0</f>
        <v>5000</v>
      </c>
      <c r="I44" s="2" t="str">
        <f>IF(H44&lt;10000,"SMALL",IF(H44&lt;=100000,"MEDIUM","LARGE"))</f>
        <v>SMALL</v>
      </c>
      <c r="J44" s="2">
        <v>100</v>
      </c>
      <c r="K44" s="2">
        <v>3</v>
      </c>
      <c r="L44" s="2"/>
    </row>
    <row r="45" spans="6:12" ht="15.75" thickBot="1" x14ac:dyDescent="0.3">
      <c r="F45" s="3" t="s">
        <v>46</v>
      </c>
      <c r="G45" s="2">
        <v>4533</v>
      </c>
      <c r="H45" s="7">
        <f>G45+0</f>
        <v>4533</v>
      </c>
      <c r="I45" s="2" t="str">
        <f>IF(H45&lt;10000,"SMALL",IF(H45&lt;=100000,"MEDIUM","LARGE"))</f>
        <v>SMALL</v>
      </c>
      <c r="J45" s="2"/>
      <c r="K45" s="2"/>
      <c r="L45" s="2" t="s">
        <v>80</v>
      </c>
    </row>
    <row r="46" spans="6:12" ht="15.75" thickBot="1" x14ac:dyDescent="0.3">
      <c r="F46" s="3" t="s">
        <v>87</v>
      </c>
      <c r="G46" s="2">
        <v>3800</v>
      </c>
      <c r="H46" s="7">
        <f>G46+0</f>
        <v>3800</v>
      </c>
      <c r="I46" s="2" t="str">
        <f>IF(H46&lt;10000,"SMALL",IF(H46&lt;=100000,"MEDIUM","LARGE"))</f>
        <v>SMALL</v>
      </c>
      <c r="J46" s="2"/>
      <c r="K46" s="2"/>
      <c r="L46" s="2">
        <v>2</v>
      </c>
    </row>
    <row r="47" spans="6:12" ht="15.75" thickBot="1" x14ac:dyDescent="0.3">
      <c r="F47" s="3" t="s">
        <v>23</v>
      </c>
      <c r="G47" s="2" t="s">
        <v>24</v>
      </c>
      <c r="H47" s="7">
        <v>3500</v>
      </c>
      <c r="I47" s="2" t="str">
        <f>IF(H47&lt;10000,"SMALL",IF(H47&lt;=100000,"MEDIUM","LARGE"))</f>
        <v>SMALL</v>
      </c>
      <c r="J47" s="2"/>
      <c r="K47" s="2"/>
      <c r="L47" s="2"/>
    </row>
    <row r="48" spans="6:12" ht="15.75" thickBot="1" x14ac:dyDescent="0.3">
      <c r="F48" s="3" t="s">
        <v>34</v>
      </c>
      <c r="G48" s="2">
        <v>3500</v>
      </c>
      <c r="H48" s="7">
        <f>G48+0</f>
        <v>3500</v>
      </c>
      <c r="I48" s="2" t="str">
        <f>IF(H48&lt;10000,"SMALL",IF(H48&lt;=100000,"MEDIUM","LARGE"))</f>
        <v>SMALL</v>
      </c>
      <c r="J48" s="4">
        <v>15002200</v>
      </c>
      <c r="K48" s="2">
        <v>4</v>
      </c>
      <c r="L48" s="2"/>
    </row>
    <row r="49" spans="6:12" ht="30.75" thickBot="1" x14ac:dyDescent="0.3">
      <c r="F49" s="3" t="s">
        <v>85</v>
      </c>
      <c r="G49" s="2">
        <v>3400</v>
      </c>
      <c r="H49" s="7">
        <f>G49+0</f>
        <v>3400</v>
      </c>
      <c r="I49" s="2" t="str">
        <f>IF(H49&lt;10000,"SMALL",IF(H49&lt;=100000,"MEDIUM","LARGE"))</f>
        <v>SMALL</v>
      </c>
      <c r="J49" s="2">
        <v>100</v>
      </c>
      <c r="K49" s="2" t="s">
        <v>86</v>
      </c>
      <c r="L49" s="2" t="s">
        <v>22</v>
      </c>
    </row>
    <row r="50" spans="6:12" ht="30.75" thickBot="1" x14ac:dyDescent="0.3">
      <c r="F50" s="3" t="s">
        <v>19</v>
      </c>
      <c r="G50" s="2" t="s">
        <v>20</v>
      </c>
      <c r="H50" s="7">
        <v>2500</v>
      </c>
      <c r="I50" s="2" t="str">
        <f>IF(H50&lt;10000,"SMALL",IF(H50&lt;=100000,"MEDIUM","LARGE"))</f>
        <v>SMALL</v>
      </c>
      <c r="J50" s="2" t="s">
        <v>21</v>
      </c>
      <c r="K50" s="2" t="s">
        <v>22</v>
      </c>
      <c r="L50" s="2"/>
    </row>
    <row r="51" spans="6:12" ht="15.75" thickBot="1" x14ac:dyDescent="0.3">
      <c r="F51" s="3" t="s">
        <v>69</v>
      </c>
      <c r="G51" s="2" t="s">
        <v>70</v>
      </c>
      <c r="H51" s="7">
        <v>2500</v>
      </c>
      <c r="I51" s="2" t="str">
        <f>IF(H51&lt;10000,"SMALL",IF(H51&lt;=100000,"MEDIUM","LARGE"))</f>
        <v>SMALL</v>
      </c>
      <c r="J51" s="2" t="s">
        <v>71</v>
      </c>
      <c r="K51" s="2" t="s">
        <v>72</v>
      </c>
      <c r="L51" s="2"/>
    </row>
    <row r="52" spans="6:12" ht="15.75" thickBot="1" x14ac:dyDescent="0.3">
      <c r="F52" s="3" t="s">
        <v>92</v>
      </c>
      <c r="G52" s="2">
        <v>2272</v>
      </c>
      <c r="H52" s="7">
        <f>G52+0</f>
        <v>2272</v>
      </c>
      <c r="I52" s="2" t="str">
        <f>IF(H52&lt;10000,"SMALL",IF(H52&lt;=100000,"MEDIUM","LARGE"))</f>
        <v>SMALL</v>
      </c>
      <c r="J52" s="2"/>
      <c r="K52" s="2"/>
      <c r="L52" s="2">
        <v>4</v>
      </c>
    </row>
    <row r="53" spans="6:12" ht="15.75" thickBot="1" x14ac:dyDescent="0.3">
      <c r="F53" s="3" t="s">
        <v>9</v>
      </c>
      <c r="G53" s="2">
        <v>2000</v>
      </c>
      <c r="H53" s="7">
        <f>G53+0</f>
        <v>2000</v>
      </c>
      <c r="I53" s="2" t="str">
        <f>IF(H53&lt;10000,"SMALL",IF(H53&lt;=100000,"MEDIUM","LARGE"))</f>
        <v>SMALL</v>
      </c>
      <c r="J53" s="2">
        <v>300</v>
      </c>
      <c r="K53" s="2">
        <v>1</v>
      </c>
      <c r="L53" s="2">
        <v>5</v>
      </c>
    </row>
    <row r="54" spans="6:12" ht="15.75" thickBot="1" x14ac:dyDescent="0.3">
      <c r="F54" s="3" t="s">
        <v>101</v>
      </c>
      <c r="G54" s="2">
        <v>2000</v>
      </c>
      <c r="H54" s="7">
        <f>G54+0</f>
        <v>2000</v>
      </c>
      <c r="I54" s="2" t="str">
        <f>IF(H54&lt;10000,"SMALL",IF(H54&lt;=100000,"MEDIUM","LARGE"))</f>
        <v>SMALL</v>
      </c>
      <c r="J54" s="2">
        <v>50</v>
      </c>
      <c r="K54" s="2">
        <v>1</v>
      </c>
      <c r="L54" s="2"/>
    </row>
    <row r="55" spans="6:12" ht="15.75" thickBot="1" x14ac:dyDescent="0.3">
      <c r="F55" s="3" t="s">
        <v>56</v>
      </c>
      <c r="G55" s="2">
        <v>1816</v>
      </c>
      <c r="H55" s="7">
        <f>G55+0</f>
        <v>1816</v>
      </c>
      <c r="I55" s="2" t="str">
        <f>IF(H55&lt;10000,"SMALL",IF(H55&lt;=100000,"MEDIUM","LARGE"))</f>
        <v>SMALL</v>
      </c>
      <c r="J55" s="2"/>
      <c r="K55" s="2"/>
      <c r="L55" s="2"/>
    </row>
    <row r="56" spans="6:12" ht="15.75" thickBot="1" x14ac:dyDescent="0.3">
      <c r="F56" s="3" t="s">
        <v>78</v>
      </c>
      <c r="G56" s="2" t="s">
        <v>79</v>
      </c>
      <c r="H56" s="7">
        <v>1500</v>
      </c>
      <c r="I56" s="2" t="str">
        <f>IF(H56&lt;10000,"SMALL",IF(H56&lt;=100000,"MEDIUM","LARGE"))</f>
        <v>SMALL</v>
      </c>
      <c r="J56" s="2" t="s">
        <v>21</v>
      </c>
      <c r="K56" s="2" t="s">
        <v>64</v>
      </c>
      <c r="L56" s="2">
        <v>2</v>
      </c>
    </row>
    <row r="57" spans="6:12" ht="15.75" thickBot="1" x14ac:dyDescent="0.3">
      <c r="F57" s="3" t="s">
        <v>108</v>
      </c>
      <c r="G57" s="2">
        <v>1500</v>
      </c>
      <c r="H57" s="7">
        <f>G57+0</f>
        <v>1500</v>
      </c>
      <c r="I57" s="2" t="str">
        <f>IF(H57&lt;10000,"SMALL",IF(H57&lt;=100000,"MEDIUM","LARGE"))</f>
        <v>SMALL</v>
      </c>
      <c r="J57" s="2">
        <v>300</v>
      </c>
      <c r="K57" s="2">
        <v>1</v>
      </c>
      <c r="L57" s="2" t="s">
        <v>28</v>
      </c>
    </row>
    <row r="58" spans="6:12" ht="15.75" thickBot="1" x14ac:dyDescent="0.3">
      <c r="F58" s="3" t="s">
        <v>94</v>
      </c>
      <c r="G58" s="2">
        <v>1400</v>
      </c>
      <c r="H58" s="7">
        <f>G58+0</f>
        <v>1400</v>
      </c>
      <c r="I58" s="2" t="str">
        <f>IF(H58&lt;10000,"SMALL",IF(H58&lt;=100000,"MEDIUM","LARGE"))</f>
        <v>SMALL</v>
      </c>
      <c r="J58" s="2" t="s">
        <v>95</v>
      </c>
      <c r="K58" s="2" t="s">
        <v>96</v>
      </c>
      <c r="L58" s="2"/>
    </row>
    <row r="59" spans="6:12" ht="30.75" thickBot="1" x14ac:dyDescent="0.3">
      <c r="F59" s="3" t="s">
        <v>106</v>
      </c>
      <c r="G59" s="2">
        <v>650</v>
      </c>
      <c r="H59" s="7">
        <f>G59+0</f>
        <v>650</v>
      </c>
      <c r="I59" s="2" t="str">
        <f>IF(H59&lt;10000,"SMALL",IF(H59&lt;=100000,"MEDIUM","LARGE"))</f>
        <v>SMALL</v>
      </c>
      <c r="J59" s="2" t="s">
        <v>107</v>
      </c>
      <c r="K59" s="2">
        <v>1</v>
      </c>
      <c r="L59" s="2" t="s">
        <v>10</v>
      </c>
    </row>
    <row r="60" spans="6:12" ht="15.75" thickBot="1" x14ac:dyDescent="0.3">
      <c r="F60" s="3" t="s">
        <v>49</v>
      </c>
      <c r="G60" s="2">
        <v>166.465</v>
      </c>
      <c r="H60" s="7">
        <f>G60+0</f>
        <v>166.465</v>
      </c>
      <c r="I60" s="2" t="str">
        <f>IF(H60&lt;10000,"SMALL",IF(H60&lt;=100000,"MEDIUM","LARGE"))</f>
        <v>SMALL</v>
      </c>
      <c r="J60" s="2">
        <v>2.8290000000000002</v>
      </c>
      <c r="K60" s="2" t="s">
        <v>50</v>
      </c>
      <c r="L60" s="2" t="s">
        <v>105</v>
      </c>
    </row>
    <row r="61" spans="6:12" ht="15.75" thickBot="1" x14ac:dyDescent="0.3">
      <c r="F61" s="3" t="s">
        <v>93</v>
      </c>
      <c r="G61" s="2">
        <v>150</v>
      </c>
      <c r="H61" s="7">
        <f>G61+0</f>
        <v>150</v>
      </c>
      <c r="I61" s="2" t="str">
        <f>IF(H61&lt;10000,"SMALL",IF(H61&lt;=100000,"MEDIUM","LARGE"))</f>
        <v>SMALL</v>
      </c>
      <c r="J61" s="2"/>
      <c r="K61" s="2">
        <v>2</v>
      </c>
      <c r="L61" s="2">
        <v>1</v>
      </c>
    </row>
    <row r="62" spans="6:12" ht="30.75" thickBot="1" x14ac:dyDescent="0.3">
      <c r="F62" s="3" t="s">
        <v>18</v>
      </c>
      <c r="G62" s="2">
        <v>42</v>
      </c>
      <c r="H62" s="7">
        <f>G62+0</f>
        <v>42</v>
      </c>
      <c r="I62" s="2" t="str">
        <f>IF(H62&lt;10000,"SMALL",IF(H62&lt;=100000,"MEDIUM","LARGE"))</f>
        <v>SMALL</v>
      </c>
      <c r="J62" s="2" t="s">
        <v>10</v>
      </c>
      <c r="K62" s="2">
        <v>5</v>
      </c>
      <c r="L62" s="2" t="s">
        <v>10</v>
      </c>
    </row>
    <row r="63" spans="6:12" ht="15.75" thickBot="1" x14ac:dyDescent="0.3">
      <c r="F63" s="3" t="s">
        <v>89</v>
      </c>
      <c r="G63" s="2">
        <v>1</v>
      </c>
      <c r="H63" s="7">
        <f>G63+0</f>
        <v>1</v>
      </c>
      <c r="I63" s="2" t="str">
        <f>IF(H63&lt;10000,"SMALL",IF(H63&lt;=100000,"MEDIUM","LARGE"))</f>
        <v>SMALL</v>
      </c>
      <c r="J63" s="2">
        <v>1</v>
      </c>
      <c r="K63" s="2">
        <v>4</v>
      </c>
      <c r="L63" s="2" t="s">
        <v>10</v>
      </c>
    </row>
  </sheetData>
  <autoFilter ref="F4:K63">
    <sortState ref="F5:K63">
      <sortCondition descending="1" ref="H4:H63"/>
    </sortState>
  </autoFilter>
  <hyperlinks>
    <hyperlink ref="F5" r:id="rId1" location="alpino" display="PROCESSING NEW APPLICATIONS IN PROLOG.htm - alpino"/>
    <hyperlink ref="F20" r:id="rId2" location="biocham" display="PROCESSING NEW APPLICATIONS IN PROLOG.htm - biocham"/>
    <hyperlink ref="F53" r:id="rId3" location="braillemath" display="PROCESSING NEW APPLICATIONS IN PROLOG.htm - braillemath"/>
    <hyperlink ref="F18" r:id="rId4" location="cassandra" display="PROCESSING NEW APPLICATIONS IN PROLOG.htm - cassandra"/>
    <hyperlink ref="F14" r:id="rId5" location="causality link" display="PROCESSING NEW APPLICATIONS IN PROLOG.htm - causality link"/>
    <hyperlink ref="F13" r:id="rId6" location="ciaopp" display="PROCESSING NEW APPLICATIONS IN PROLOG.htm - ciaopp"/>
    <hyperlink ref="F62" r:id="rId7" location="cliopatra" display="PROCESSING NEW APPLICATIONS IN PROLOG.htm - cliopatra"/>
    <hyperlink ref="F50" r:id="rId8" location="company name standardizer" display="PROCESSING NEW APPLICATIONS IN PROLOG.htm - company name standardizer"/>
    <hyperlink ref="F47" r:id="rId9" location="deepfind" display="PROCESSING NEW APPLICATIONS IN PROLOG.htm - deepfind"/>
    <hyperlink ref="F16" r:id="rId10" location="des" display="PROCESSING NEW APPLICATIONS IN PROLOG.htm - des"/>
    <hyperlink ref="F10" r:id="rId11" location="emds" display="PROCESSING NEW APPLICATIONS IN PROLOG.htm - emds"/>
    <hyperlink ref="F12" r:id="rId12" location="energy analyzer" display="PROCESSING NEW APPLICATIONS IN PROLOG.htm - energy analyzer"/>
    <hyperlink ref="F33" r:id="rId13" location="ergoai" display="PROCESSING NEW APPLICATIONS IN PROLOG.htm - ergoai"/>
    <hyperlink ref="F39" r:id="rId14" location="etalis" display="PROCESSING NEW APPLICATIONS IN PROLOG.htm - etalis"/>
    <hyperlink ref="F48" r:id="rId15" location="ews" display="PROCESSING NEW APPLICATIONS IN PROLOG.htm - ews"/>
    <hyperlink ref="F34" r:id="rId16" location="eye" display="PROCESSING NEW APPLICATIONS IN PROLOG.htm - eye"/>
    <hyperlink ref="F40" r:id="rId17" location="flex expert system toolkit" display="PROCESSING NEW APPLICATIONS IN PROLOG.htm - flex expert system toolkit"/>
    <hyperlink ref="F25" r:id="rId18" location="fsa utilities" display="PROCESSING NEW APPLICATIONS IN PROLOG.htm - fsa utilities"/>
    <hyperlink ref="F23" r:id="rId19" location="ftclp" display="PROCESSING NEW APPLICATIONS IN PROLOG.htm - ftclp"/>
    <hyperlink ref="F41" r:id="rId20" location="gamemaster" display="PROCESSING NEW APPLICATIONS IN PROLOG.htm - gamemaster"/>
    <hyperlink ref="F35" r:id="rId21" location="gto" display="PROCESSING NEW APPLICATIONS IN PROLOG.htm - gto"/>
    <hyperlink ref="F42" r:id="rId22" location="ibm watson" display="PROCESSING NEW APPLICATIONS IN PROLOG.htm - ibm watson"/>
    <hyperlink ref="F43" r:id="rId23" location="kalm" display="PROCESSING NEW APPLICATIONS IN PROLOG.htm - kalm"/>
    <hyperlink ref="F45" r:id="rId24" location="lhornsolver" display="PROCESSING NEW APPLICATIONS IN PROLOG.htm - lhornsolver"/>
    <hyperlink ref="F24" r:id="rId25" location="lpdoc" display="PROCESSING NEW APPLICATIONS IN PROLOG.htm - lpdoc"/>
    <hyperlink ref="F60" r:id="rId26" location="metamap" display="PROCESSING NEW APPLICATIONS IN PROLOG.htm - metamap"/>
    <hyperlink ref="F21" r:id="rId27" location="michelson cost analyzer" display="PROCESSING NEW APPLICATIONS IN PROLOG.htm - michelson cost analyzer"/>
    <hyperlink ref="F11" r:id="rId28" location="movis" display="PROCESSING NEW APPLICATIONS IN PROLOG.htm - movis"/>
    <hyperlink ref="F55" r:id="rId29" location="muasm" display="PROCESSING NEW APPLICATIONS IN PROLOG.htm - muasm"/>
    <hyperlink ref="F44" r:id="rId30" location="neuraltax" display="PROCESSING NEW APPLICATIONS IN PROLOG.htm - neuraltax"/>
    <hyperlink ref="F26" r:id="rId31" location="nthorn" display="PROCESSING NEW APPLICATIONS IN PROLOG.htm - nthorn"/>
    <hyperlink ref="F28" r:id="rId32" location="ode classifier" display="PROCESSING NEW APPLICATIONS IN PROLOG.htm - ode classifier"/>
    <hyperlink ref="F30" r:id="rId33" location="ode constructor" display="PROCESSING NEW APPLICATIONS IN PROLOG.htm - ode constructor"/>
    <hyperlink ref="F29" r:id="rId34" location="pacioli" display="PROCESSING NEW APPLICATIONS IN PROLOG.htm - pacioli"/>
    <hyperlink ref="F37" r:id="rId35" location="pecos" display="PROCESSING NEW APPLICATIONS IN PROLOG.htm - pecos"/>
    <hyperlink ref="F38" r:id="rId36" location="pi" display="PROCESSING NEW APPLICATIONS IN PROLOG.htm - pi"/>
    <hyperlink ref="F17" r:id="rId37" location="pi-horn" display="PROCESSING NEW APPLICATIONS IN PROLOG.htm - pi-horn"/>
    <hyperlink ref="F51" r:id="rId38" location="price grouper" display="PROCESSING NEW APPLICATIONS IN PROLOG.htm - price grouper"/>
    <hyperlink ref="F7" r:id="rId39" location="prob" display="PROCESSING NEW APPLICATIONS IN PROLOG.htm - prob"/>
    <hyperlink ref="F32" r:id="rId40" location="prolog playground" display="PROCESSING NEW APPLICATIONS IN PROLOG.htm - prolog playground"/>
    <hyperlink ref="F56" r:id="rId41" location="property extractor" display="PROCESSING NEW APPLICATIONS IN PROLOG.htm - property extractor"/>
    <hyperlink ref="F6" r:id="rId42" location="prosyn" display="PROCESSING NEW APPLICATIONS IN PROLOG.htm - prosyn"/>
    <hyperlink ref="F27" r:id="rId43" location="pykythe" display="PROCESSING NEW APPLICATIONS IN PROLOG.htm - pykythe"/>
    <hyperlink ref="F15" r:id="rId44" location="rahft" display="PROCESSING NEW APPLICATIONS IN PROLOG.htm - rahft"/>
    <hyperlink ref="F49" r:id="rId45" location="recovup" display="PROCESSING NEW APPLICATIONS IN PROLOG.htm - recovup"/>
    <hyperlink ref="F46" r:id="rId46" location="rfuzzy" display="PROCESSING NEW APPLICATIONS IN PROLOG.htm - rfuzzy"/>
    <hyperlink ref="F22" r:id="rId47" location="s(casp)" display="PROCESSING NEW APPLICATIONS IN PROLOG.htm - s(casp)"/>
    <hyperlink ref="F63" r:id="rId48" location="sigoli" display="PROCESSING NEW APPLICATIONS IN PROLOG.htm - sigoli"/>
    <hyperlink ref="F8" r:id="rId49" location="siiue" display="PROCESSING NEW APPLICATIONS IN PROLOG.htm - siiue"/>
    <hyperlink ref="F36" r:id="rId50" location="spacial" display="PROCESSING NEW APPLICATIONS IN PROLOG.htm - spacial"/>
    <hyperlink ref="F52" r:id="rId51" location="spectector" display="PROCESSING NEW APPLICATIONS IN PROLOG.htm - spectector"/>
    <hyperlink ref="F61" r:id="rId52" location="swish" display="PROCESSING NEW APPLICATIONS IN PROLOG.htm - swish"/>
    <hyperlink ref="F58" r:id="rId53" location="swmod" display="PROCESSING NEW APPLICATIONS IN PROLOG.htm - swmod"/>
    <hyperlink ref="F19" r:id="rId54" location="symbium" display="PROCESSING NEW APPLICATIONS IN PROLOG.htm - symbium"/>
    <hyperlink ref="F54" r:id="rId55" location="ta scheduler" display="PROCESSING NEW APPLICATIONS IN PROLOG.htm - ta scheduler"/>
    <hyperlink ref="F31" r:id="rId56" location="thorondir" display="PROCESSING NEW APPLICATIONS IN PROLOG.htm - thorondir"/>
    <hyperlink ref="F59" r:id="rId57" location="typeinference" display="PROCESSING NEW APPLICATIONS IN PROLOG.htm - typeinference"/>
    <hyperlink ref="F57" r:id="rId58" location="wr2qtp" display="PROCESSING NEW APPLICATIONS IN PROLOG.htm - wr2qtp"/>
    <hyperlink ref="F9" r:id="rId59" location="wuenic" display="PROCESSING NEW APPLICATIONS IN PROLOG.htm - wuenic"/>
  </hyperlinks>
  <pageMargins left="0.7" right="0.7" top="0.75" bottom="0.75" header="0.3" footer="0.3"/>
  <drawing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GOUZENES</dc:creator>
  <cp:lastModifiedBy>Laurent GOUZENES</cp:lastModifiedBy>
  <dcterms:created xsi:type="dcterms:W3CDTF">2022-11-06T10:22:26Z</dcterms:created>
  <dcterms:modified xsi:type="dcterms:W3CDTF">2022-11-06T13:02:20Z</dcterms:modified>
</cp:coreProperties>
</file>